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I:\现场采购\空调滤网\2027年采购\"/>
    </mc:Choice>
  </mc:AlternateContent>
  <xr:revisionPtr revIDLastSave="0" documentId="13_ncr:1_{F2C16540-FF05-4DE7-A721-0445002A50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7采购数量汇总" sheetId="3" r:id="rId1"/>
    <sheet name="2027年采购计划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3" l="1"/>
  <c r="K14" i="4"/>
  <c r="M14" i="4" s="1"/>
  <c r="V14" i="4" s="1"/>
  <c r="K13" i="4"/>
  <c r="M13" i="4" s="1"/>
  <c r="V13" i="4" s="1"/>
  <c r="M12" i="4"/>
  <c r="V12" i="4" s="1"/>
  <c r="K12" i="4"/>
  <c r="K11" i="4"/>
  <c r="M11" i="4" s="1"/>
  <c r="V11" i="4" s="1"/>
  <c r="K10" i="4"/>
  <c r="M10" i="4" s="1"/>
  <c r="V10" i="4" s="1"/>
  <c r="U9" i="4"/>
  <c r="K9" i="4"/>
  <c r="M9" i="4" s="1"/>
  <c r="U8" i="4"/>
  <c r="K8" i="4"/>
  <c r="M8" i="4" s="1"/>
  <c r="U7" i="4"/>
  <c r="K7" i="4"/>
  <c r="M7" i="4" s="1"/>
  <c r="V7" i="4" s="1"/>
  <c r="P6" i="4"/>
  <c r="R6" i="4" s="1"/>
  <c r="V6" i="4" s="1"/>
  <c r="M5" i="4"/>
  <c r="V5" i="4" s="1"/>
  <c r="K5" i="4"/>
  <c r="U4" i="4"/>
  <c r="P4" i="4"/>
  <c r="R4" i="4" s="1"/>
  <c r="K4" i="4"/>
  <c r="M4" i="4" s="1"/>
  <c r="U3" i="4"/>
  <c r="P3" i="4"/>
  <c r="R3" i="4" s="1"/>
  <c r="K3" i="4"/>
  <c r="M3" i="4" s="1"/>
  <c r="U2" i="4"/>
  <c r="R2" i="4"/>
  <c r="P2" i="4"/>
  <c r="K2" i="4"/>
  <c r="M2" i="4" s="1"/>
  <c r="V2" i="4" l="1"/>
  <c r="V4" i="4"/>
  <c r="V9" i="4"/>
  <c r="U15" i="4"/>
  <c r="R15" i="4"/>
  <c r="V3" i="4"/>
  <c r="V15" i="4" s="1"/>
  <c r="M15" i="4"/>
  <c r="V8" i="4"/>
</calcChain>
</file>

<file path=xl/sharedStrings.xml><?xml version="1.0" encoding="utf-8"?>
<sst xmlns="http://schemas.openxmlformats.org/spreadsheetml/2006/main" count="76" uniqueCount="47">
  <si>
    <t>序号</t>
  </si>
  <si>
    <t>名称</t>
  </si>
  <si>
    <t>滤网型号</t>
  </si>
  <si>
    <t>2027年计划
数量/块</t>
  </si>
  <si>
    <t>板式初效G4</t>
  </si>
  <si>
    <t>592W*592H*46D</t>
  </si>
  <si>
    <t>490W*592H*46D</t>
  </si>
  <si>
    <t>490W*490H*46D</t>
  </si>
  <si>
    <t>287W*592H*46D</t>
  </si>
  <si>
    <t>1150*445*20-G4</t>
  </si>
  <si>
    <t>中效袋式F8</t>
  </si>
  <si>
    <t>592W*592H*381D</t>
  </si>
  <si>
    <t>592W*490H*381D</t>
  </si>
  <si>
    <t>490W*490H*381D</t>
  </si>
  <si>
    <t>592W*287H*381D</t>
  </si>
  <si>
    <t>初效板式G4</t>
  </si>
  <si>
    <t>595W*495H*46D</t>
  </si>
  <si>
    <t>495*495H*46D</t>
  </si>
  <si>
    <t>595W*495H*381D</t>
  </si>
  <si>
    <t>495W*495H*381D</t>
  </si>
  <si>
    <t>汇总</t>
  </si>
  <si>
    <t>备注：国内知名品牌，满足产品标准，高效外带防损网，提供出厂检测检验报告，包含税费发票及送货上门。</t>
  </si>
  <si>
    <t>类别</t>
  </si>
  <si>
    <t>规格尺寸</t>
  </si>
  <si>
    <t>1号
风柜（块）</t>
  </si>
  <si>
    <t>2号
风柜（块）</t>
  </si>
  <si>
    <t>3号
风柜（块）</t>
  </si>
  <si>
    <t>4号
风柜（块）</t>
  </si>
  <si>
    <t>5号
风柜（块）</t>
  </si>
  <si>
    <t>7号
风柜（块）</t>
  </si>
  <si>
    <t>8号
风柜（块）</t>
  </si>
  <si>
    <t>合计</t>
  </si>
  <si>
    <t>次/月</t>
  </si>
  <si>
    <t>2027年
小计</t>
  </si>
  <si>
    <t>竖井新风柜（块）</t>
  </si>
  <si>
    <t>实验机房（块）</t>
  </si>
  <si>
    <t>临时风柜（块）</t>
  </si>
  <si>
    <t>年度更换次数</t>
  </si>
  <si>
    <t>2027年
合计总数</t>
  </si>
  <si>
    <t>初效板式G4
（12+3）</t>
  </si>
  <si>
    <t>初效板式G4（12+3）</t>
  </si>
  <si>
    <t>1150*445*21</t>
  </si>
  <si>
    <t>中效袋式F8（12+3）</t>
  </si>
  <si>
    <t>1次/月</t>
  </si>
  <si>
    <t>4次/年</t>
  </si>
  <si>
    <t>3天/次</t>
  </si>
  <si>
    <t>金工间（块）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</si>
</sst>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>
      <alignment vertical="center"/>
    </xf>
    <xf numFmtId="0" fontId="1" fillId="0" borderId="1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G9" sqref="G9"/>
    </sheetView>
  </sheetViews>
  <sheetFormatPr defaultColWidth="9" defaultRowHeight="13.5" x14ac:dyDescent="0.15"/>
  <cols>
    <col min="1" max="1" width="7.375" customWidth="1"/>
    <col min="2" max="2" width="16.5" customWidth="1"/>
    <col min="3" max="3" width="32.125" customWidth="1"/>
    <col min="4" max="4" width="27.5" customWidth="1"/>
  </cols>
  <sheetData>
    <row r="1" spans="1:4" ht="33" customHeight="1" x14ac:dyDescent="0.15">
      <c r="A1" s="13" t="s">
        <v>0</v>
      </c>
      <c r="B1" s="14" t="s">
        <v>1</v>
      </c>
      <c r="C1" s="14" t="s">
        <v>2</v>
      </c>
      <c r="D1" s="14" t="s">
        <v>3</v>
      </c>
    </row>
    <row r="2" spans="1:4" ht="21" customHeight="1" x14ac:dyDescent="0.15">
      <c r="A2" s="29">
        <v>1</v>
      </c>
      <c r="B2" s="30" t="s">
        <v>4</v>
      </c>
      <c r="C2" s="10" t="s">
        <v>5</v>
      </c>
      <c r="D2" s="15">
        <v>952</v>
      </c>
    </row>
    <row r="3" spans="1:4" ht="21" customHeight="1" x14ac:dyDescent="0.15">
      <c r="A3" s="29"/>
      <c r="B3" s="30"/>
      <c r="C3" s="10" t="s">
        <v>6</v>
      </c>
      <c r="D3" s="15">
        <v>1936</v>
      </c>
    </row>
    <row r="4" spans="1:4" ht="21" customHeight="1" x14ac:dyDescent="0.15">
      <c r="A4" s="29"/>
      <c r="B4" s="30"/>
      <c r="C4" s="10" t="s">
        <v>7</v>
      </c>
      <c r="D4" s="15">
        <v>888</v>
      </c>
    </row>
    <row r="5" spans="1:4" ht="21" customHeight="1" x14ac:dyDescent="0.15">
      <c r="A5" s="29"/>
      <c r="B5" s="30"/>
      <c r="C5" s="10" t="s">
        <v>8</v>
      </c>
      <c r="D5" s="15">
        <v>72</v>
      </c>
    </row>
    <row r="6" spans="1:4" ht="21" customHeight="1" x14ac:dyDescent="0.15">
      <c r="A6" s="16">
        <v>2</v>
      </c>
      <c r="B6" s="17" t="s">
        <v>4</v>
      </c>
      <c r="C6" s="18" t="s">
        <v>9</v>
      </c>
      <c r="D6" s="19">
        <v>192</v>
      </c>
    </row>
    <row r="7" spans="1:4" ht="21" customHeight="1" x14ac:dyDescent="0.15">
      <c r="A7" s="29">
        <v>3</v>
      </c>
      <c r="B7" s="30" t="s">
        <v>10</v>
      </c>
      <c r="C7" s="10" t="s">
        <v>11</v>
      </c>
      <c r="D7" s="15">
        <v>232</v>
      </c>
    </row>
    <row r="8" spans="1:4" ht="21" customHeight="1" x14ac:dyDescent="0.15">
      <c r="A8" s="29"/>
      <c r="B8" s="30"/>
      <c r="C8" s="10" t="s">
        <v>12</v>
      </c>
      <c r="D8" s="15">
        <v>516</v>
      </c>
    </row>
    <row r="9" spans="1:4" ht="21" customHeight="1" x14ac:dyDescent="0.15">
      <c r="A9" s="29"/>
      <c r="B9" s="30"/>
      <c r="C9" s="10" t="s">
        <v>13</v>
      </c>
      <c r="D9" s="15">
        <v>480</v>
      </c>
    </row>
    <row r="10" spans="1:4" ht="21" customHeight="1" x14ac:dyDescent="0.15">
      <c r="A10" s="29"/>
      <c r="B10" s="30"/>
      <c r="C10" s="10" t="s">
        <v>14</v>
      </c>
      <c r="D10" s="15">
        <v>72</v>
      </c>
    </row>
    <row r="11" spans="1:4" ht="21" customHeight="1" x14ac:dyDescent="0.15">
      <c r="A11" s="30">
        <v>4</v>
      </c>
      <c r="B11" s="32" t="s">
        <v>15</v>
      </c>
      <c r="C11" s="10" t="s">
        <v>16</v>
      </c>
      <c r="D11" s="20">
        <v>32</v>
      </c>
    </row>
    <row r="12" spans="1:4" ht="21" customHeight="1" x14ac:dyDescent="0.15">
      <c r="A12" s="30"/>
      <c r="B12" s="33"/>
      <c r="C12" s="10" t="s">
        <v>17</v>
      </c>
      <c r="D12" s="20">
        <v>32</v>
      </c>
    </row>
    <row r="13" spans="1:4" ht="21" customHeight="1" x14ac:dyDescent="0.15">
      <c r="A13" s="30">
        <v>5</v>
      </c>
      <c r="B13" s="32" t="s">
        <v>10</v>
      </c>
      <c r="C13" s="4" t="s">
        <v>18</v>
      </c>
      <c r="D13" s="20">
        <v>32</v>
      </c>
    </row>
    <row r="14" spans="1:4" ht="21" customHeight="1" thickBot="1" x14ac:dyDescent="0.2">
      <c r="A14" s="31"/>
      <c r="B14" s="34"/>
      <c r="C14" s="22" t="s">
        <v>19</v>
      </c>
      <c r="D14" s="21">
        <v>32</v>
      </c>
    </row>
    <row r="15" spans="1:4" ht="21" customHeight="1" thickBot="1" x14ac:dyDescent="0.2">
      <c r="A15" s="25" t="s">
        <v>20</v>
      </c>
      <c r="B15" s="26"/>
      <c r="C15" s="27"/>
      <c r="D15" s="23">
        <f>SUM(D2:D14)</f>
        <v>5468</v>
      </c>
    </row>
    <row r="16" spans="1:4" ht="24" customHeight="1" x14ac:dyDescent="0.15">
      <c r="A16" s="28" t="s">
        <v>21</v>
      </c>
      <c r="B16" s="28"/>
      <c r="C16" s="28"/>
      <c r="D16" s="28"/>
    </row>
  </sheetData>
  <mergeCells count="10">
    <mergeCell ref="A15:C15"/>
    <mergeCell ref="A16:D16"/>
    <mergeCell ref="A2:A5"/>
    <mergeCell ref="A7:A10"/>
    <mergeCell ref="A11:A12"/>
    <mergeCell ref="A13:A14"/>
    <mergeCell ref="B2:B5"/>
    <mergeCell ref="B7:B10"/>
    <mergeCell ref="B11:B12"/>
    <mergeCell ref="B13:B14"/>
  </mergeCells>
  <phoneticPr fontId="11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5"/>
  <sheetViews>
    <sheetView zoomScale="90" zoomScaleNormal="90" workbookViewId="0">
      <selection activeCell="T22" sqref="T22"/>
    </sheetView>
  </sheetViews>
  <sheetFormatPr defaultColWidth="9" defaultRowHeight="13.5" x14ac:dyDescent="0.15"/>
  <cols>
    <col min="1" max="1" width="12.75" customWidth="1"/>
    <col min="2" max="2" width="16.125" customWidth="1"/>
    <col min="3" max="3" width="8.125" customWidth="1"/>
    <col min="4" max="4" width="7.875" customWidth="1"/>
    <col min="5" max="5" width="8.125" customWidth="1"/>
    <col min="6" max="6" width="7.625" customWidth="1"/>
    <col min="7" max="7" width="7.875" customWidth="1"/>
    <col min="8" max="8" width="8" customWidth="1"/>
    <col min="9" max="9" width="8.125" customWidth="1"/>
    <col min="10" max="10" width="9.25" customWidth="1"/>
    <col min="11" max="11" width="6.25" customWidth="1"/>
    <col min="12" max="12" width="7" customWidth="1"/>
    <col min="13" max="13" width="8" customWidth="1"/>
    <col min="14" max="14" width="11.25" customWidth="1"/>
    <col min="15" max="15" width="9.75" customWidth="1"/>
    <col min="16" max="16" width="6.375" customWidth="1"/>
    <col min="17" max="17" width="6.625" customWidth="1"/>
    <col min="18" max="18" width="8" customWidth="1"/>
    <col min="19" max="19" width="11.375" customWidth="1"/>
    <col min="20" max="20" width="8" customWidth="1"/>
    <col min="21" max="22" width="9.875" customWidth="1"/>
  </cols>
  <sheetData>
    <row r="1" spans="1:22" s="42" customFormat="1" ht="55.9" customHeight="1" x14ac:dyDescent="0.15">
      <c r="A1" s="39" t="s">
        <v>22</v>
      </c>
      <c r="B1" s="40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46</v>
      </c>
      <c r="K1" s="41" t="s">
        <v>31</v>
      </c>
      <c r="L1" s="41" t="s">
        <v>32</v>
      </c>
      <c r="M1" s="41" t="s">
        <v>33</v>
      </c>
      <c r="N1" s="41" t="s">
        <v>34</v>
      </c>
      <c r="O1" s="41" t="s">
        <v>35</v>
      </c>
      <c r="P1" s="41" t="s">
        <v>31</v>
      </c>
      <c r="Q1" s="41" t="s">
        <v>32</v>
      </c>
      <c r="R1" s="41" t="s">
        <v>33</v>
      </c>
      <c r="S1" s="41" t="s">
        <v>36</v>
      </c>
      <c r="T1" s="41" t="s">
        <v>37</v>
      </c>
      <c r="U1" s="41" t="s">
        <v>33</v>
      </c>
      <c r="V1" s="2" t="s">
        <v>38</v>
      </c>
    </row>
    <row r="2" spans="1:22" ht="19.149999999999999" customHeight="1" x14ac:dyDescent="0.15">
      <c r="A2" s="37" t="s">
        <v>39</v>
      </c>
      <c r="B2" s="4" t="s">
        <v>5</v>
      </c>
      <c r="C2" s="5">
        <v>6</v>
      </c>
      <c r="D2" s="5">
        <v>8</v>
      </c>
      <c r="E2" s="5"/>
      <c r="F2" s="6"/>
      <c r="G2" s="6"/>
      <c r="H2" s="6">
        <v>2</v>
      </c>
      <c r="I2" s="6">
        <v>2</v>
      </c>
      <c r="J2" s="7"/>
      <c r="K2" s="8">
        <f t="shared" ref="K2:K14" si="0">SUM(C2:J2)</f>
        <v>18</v>
      </c>
      <c r="L2" s="8">
        <v>1</v>
      </c>
      <c r="M2" s="24">
        <f t="shared" ref="M2:M10" si="1">K2*L2*12</f>
        <v>216</v>
      </c>
      <c r="N2" s="24">
        <v>6</v>
      </c>
      <c r="O2" s="24"/>
      <c r="P2" s="24">
        <f t="shared" ref="P2:P6" si="2">N2+O2</f>
        <v>6</v>
      </c>
      <c r="Q2" s="24">
        <v>10</v>
      </c>
      <c r="R2" s="24">
        <f>Q2*P2*12</f>
        <v>720</v>
      </c>
      <c r="S2" s="24">
        <v>4</v>
      </c>
      <c r="T2" s="24">
        <v>4</v>
      </c>
      <c r="U2" s="24">
        <f>S2*T2</f>
        <v>16</v>
      </c>
      <c r="V2" s="9">
        <f>U2+R2+M2</f>
        <v>952</v>
      </c>
    </row>
    <row r="3" spans="1:22" ht="19.149999999999999" customHeight="1" x14ac:dyDescent="0.15">
      <c r="A3" s="38"/>
      <c r="B3" s="10" t="s">
        <v>6</v>
      </c>
      <c r="C3" s="5">
        <v>6</v>
      </c>
      <c r="D3" s="5">
        <v>12</v>
      </c>
      <c r="E3" s="5">
        <v>13</v>
      </c>
      <c r="F3" s="6">
        <v>13</v>
      </c>
      <c r="G3" s="6">
        <v>6</v>
      </c>
      <c r="H3" s="6">
        <v>6</v>
      </c>
      <c r="I3" s="6">
        <v>6</v>
      </c>
      <c r="J3" s="7"/>
      <c r="K3" s="8">
        <f t="shared" si="0"/>
        <v>62</v>
      </c>
      <c r="L3" s="8">
        <v>1</v>
      </c>
      <c r="M3" s="24">
        <f t="shared" si="1"/>
        <v>744</v>
      </c>
      <c r="N3" s="24">
        <v>9</v>
      </c>
      <c r="O3" s="24"/>
      <c r="P3" s="24">
        <f t="shared" si="2"/>
        <v>9</v>
      </c>
      <c r="Q3" s="24">
        <v>10</v>
      </c>
      <c r="R3" s="24">
        <f>Q3*P3*12</f>
        <v>1080</v>
      </c>
      <c r="S3" s="24">
        <v>28</v>
      </c>
      <c r="T3" s="24">
        <v>4</v>
      </c>
      <c r="U3" s="24">
        <f>S3*T3</f>
        <v>112</v>
      </c>
      <c r="V3" s="9">
        <f t="shared" ref="V3:V14" si="3">U3+R3+M3</f>
        <v>1936</v>
      </c>
    </row>
    <row r="4" spans="1:22" ht="19.149999999999999" customHeight="1" x14ac:dyDescent="0.15">
      <c r="A4" s="38"/>
      <c r="B4" s="10" t="s">
        <v>7</v>
      </c>
      <c r="C4" s="5">
        <v>6</v>
      </c>
      <c r="D4" s="5">
        <v>4</v>
      </c>
      <c r="E4" s="5">
        <v>2</v>
      </c>
      <c r="F4" s="6">
        <v>2</v>
      </c>
      <c r="G4" s="6">
        <v>6</v>
      </c>
      <c r="H4" s="6">
        <v>4</v>
      </c>
      <c r="I4" s="6">
        <v>4</v>
      </c>
      <c r="J4" s="7"/>
      <c r="K4" s="8">
        <f t="shared" si="0"/>
        <v>28</v>
      </c>
      <c r="L4" s="8">
        <v>1</v>
      </c>
      <c r="M4" s="24">
        <f t="shared" si="1"/>
        <v>336</v>
      </c>
      <c r="N4" s="24">
        <v>3</v>
      </c>
      <c r="O4" s="24"/>
      <c r="P4" s="24">
        <f t="shared" si="2"/>
        <v>3</v>
      </c>
      <c r="Q4" s="24">
        <v>10</v>
      </c>
      <c r="R4" s="24">
        <f>Q4*P4*12</f>
        <v>360</v>
      </c>
      <c r="S4" s="24">
        <v>48</v>
      </c>
      <c r="T4" s="24">
        <v>4</v>
      </c>
      <c r="U4" s="24">
        <f>S4*T4</f>
        <v>192</v>
      </c>
      <c r="V4" s="9">
        <f t="shared" si="3"/>
        <v>888</v>
      </c>
    </row>
    <row r="5" spans="1:22" ht="19.149999999999999" customHeight="1" x14ac:dyDescent="0.15">
      <c r="A5" s="38"/>
      <c r="B5" s="4" t="s">
        <v>8</v>
      </c>
      <c r="C5" s="5">
        <v>6</v>
      </c>
      <c r="D5" s="5"/>
      <c r="E5" s="5"/>
      <c r="F5" s="6"/>
      <c r="G5" s="6"/>
      <c r="H5" s="6"/>
      <c r="I5" s="6"/>
      <c r="J5" s="7"/>
      <c r="K5" s="8">
        <f t="shared" si="0"/>
        <v>6</v>
      </c>
      <c r="L5" s="8">
        <v>1</v>
      </c>
      <c r="M5" s="24">
        <f t="shared" si="1"/>
        <v>72</v>
      </c>
      <c r="N5" s="24"/>
      <c r="O5" s="24"/>
      <c r="P5" s="24"/>
      <c r="Q5" s="24"/>
      <c r="R5" s="24"/>
      <c r="S5" s="24"/>
      <c r="T5" s="24"/>
      <c r="U5" s="24"/>
      <c r="V5" s="9">
        <f t="shared" si="3"/>
        <v>72</v>
      </c>
    </row>
    <row r="6" spans="1:22" ht="34.15" customHeight="1" x14ac:dyDescent="0.15">
      <c r="A6" s="3" t="s">
        <v>40</v>
      </c>
      <c r="B6" s="10" t="s">
        <v>41</v>
      </c>
      <c r="C6" s="11"/>
      <c r="D6" s="11"/>
      <c r="E6" s="11"/>
      <c r="F6" s="6"/>
      <c r="G6" s="6"/>
      <c r="H6" s="6"/>
      <c r="I6" s="6"/>
      <c r="J6" s="7"/>
      <c r="K6" s="8"/>
      <c r="L6" s="8"/>
      <c r="M6" s="24"/>
      <c r="N6" s="24"/>
      <c r="O6" s="24">
        <v>16</v>
      </c>
      <c r="P6" s="24">
        <f t="shared" si="2"/>
        <v>16</v>
      </c>
      <c r="Q6" s="24">
        <v>1</v>
      </c>
      <c r="R6" s="24">
        <f>P6*Q6*12</f>
        <v>192</v>
      </c>
      <c r="S6" s="24"/>
      <c r="T6" s="24"/>
      <c r="U6" s="24"/>
      <c r="V6" s="9">
        <f t="shared" si="3"/>
        <v>192</v>
      </c>
    </row>
    <row r="7" spans="1:22" ht="19.149999999999999" customHeight="1" x14ac:dyDescent="0.15">
      <c r="A7" s="37" t="s">
        <v>42</v>
      </c>
      <c r="B7" s="4" t="s">
        <v>11</v>
      </c>
      <c r="C7" s="5">
        <v>6</v>
      </c>
      <c r="D7" s="5">
        <v>8</v>
      </c>
      <c r="E7" s="5"/>
      <c r="F7" s="6"/>
      <c r="G7" s="6"/>
      <c r="H7" s="6">
        <v>2</v>
      </c>
      <c r="I7" s="6">
        <v>2</v>
      </c>
      <c r="J7" s="7"/>
      <c r="K7" s="8">
        <f t="shared" si="0"/>
        <v>18</v>
      </c>
      <c r="L7" s="8">
        <v>1</v>
      </c>
      <c r="M7" s="24">
        <f t="shared" si="1"/>
        <v>216</v>
      </c>
      <c r="N7" s="24"/>
      <c r="O7" s="24"/>
      <c r="P7" s="24"/>
      <c r="Q7" s="24"/>
      <c r="R7" s="24"/>
      <c r="S7" s="24">
        <v>4</v>
      </c>
      <c r="T7" s="24">
        <v>4</v>
      </c>
      <c r="U7" s="24">
        <f>S7*T7</f>
        <v>16</v>
      </c>
      <c r="V7" s="9">
        <f t="shared" si="3"/>
        <v>232</v>
      </c>
    </row>
    <row r="8" spans="1:22" ht="19.149999999999999" customHeight="1" x14ac:dyDescent="0.15">
      <c r="A8" s="38"/>
      <c r="B8" s="10" t="s">
        <v>12</v>
      </c>
      <c r="C8" s="5">
        <v>6</v>
      </c>
      <c r="D8" s="5">
        <v>12</v>
      </c>
      <c r="E8" s="5"/>
      <c r="F8" s="6"/>
      <c r="G8" s="6">
        <v>6</v>
      </c>
      <c r="H8" s="6">
        <v>6</v>
      </c>
      <c r="I8" s="6">
        <v>6</v>
      </c>
      <c r="J8" s="7"/>
      <c r="K8" s="8">
        <f t="shared" si="0"/>
        <v>36</v>
      </c>
      <c r="L8" s="8">
        <v>1</v>
      </c>
      <c r="M8" s="24">
        <f t="shared" si="1"/>
        <v>432</v>
      </c>
      <c r="N8" s="24"/>
      <c r="O8" s="24"/>
      <c r="P8" s="24"/>
      <c r="Q8" s="24"/>
      <c r="R8" s="24"/>
      <c r="S8" s="24">
        <v>21</v>
      </c>
      <c r="T8" s="24">
        <v>4</v>
      </c>
      <c r="U8" s="24">
        <f>S8*T8</f>
        <v>84</v>
      </c>
      <c r="V8" s="9">
        <f t="shared" si="3"/>
        <v>516</v>
      </c>
    </row>
    <row r="9" spans="1:22" ht="19.149999999999999" customHeight="1" x14ac:dyDescent="0.15">
      <c r="A9" s="38"/>
      <c r="B9" s="10" t="s">
        <v>13</v>
      </c>
      <c r="C9" s="5">
        <v>6</v>
      </c>
      <c r="D9" s="5">
        <v>4</v>
      </c>
      <c r="E9" s="5"/>
      <c r="F9" s="6"/>
      <c r="G9" s="6">
        <v>6</v>
      </c>
      <c r="H9" s="6">
        <v>4</v>
      </c>
      <c r="I9" s="6">
        <v>4</v>
      </c>
      <c r="J9" s="7"/>
      <c r="K9" s="8">
        <f t="shared" si="0"/>
        <v>24</v>
      </c>
      <c r="L9" s="8">
        <v>1</v>
      </c>
      <c r="M9" s="24">
        <f t="shared" si="1"/>
        <v>288</v>
      </c>
      <c r="N9" s="24"/>
      <c r="O9" s="24"/>
      <c r="P9" s="24"/>
      <c r="Q9" s="24"/>
      <c r="R9" s="24"/>
      <c r="S9" s="24">
        <v>48</v>
      </c>
      <c r="T9" s="24">
        <v>4</v>
      </c>
      <c r="U9" s="24">
        <f>S9*T9</f>
        <v>192</v>
      </c>
      <c r="V9" s="9">
        <f t="shared" si="3"/>
        <v>480</v>
      </c>
    </row>
    <row r="10" spans="1:22" ht="19.149999999999999" customHeight="1" x14ac:dyDescent="0.15">
      <c r="A10" s="38"/>
      <c r="B10" s="4" t="s">
        <v>14</v>
      </c>
      <c r="C10" s="5">
        <v>6</v>
      </c>
      <c r="D10" s="5"/>
      <c r="E10" s="5"/>
      <c r="F10" s="6"/>
      <c r="G10" s="6"/>
      <c r="H10" s="6"/>
      <c r="I10" s="6"/>
      <c r="J10" s="7"/>
      <c r="K10" s="8">
        <f t="shared" si="0"/>
        <v>6</v>
      </c>
      <c r="L10" s="8">
        <v>1</v>
      </c>
      <c r="M10" s="24">
        <f t="shared" si="1"/>
        <v>72</v>
      </c>
      <c r="N10" s="24"/>
      <c r="O10" s="24"/>
      <c r="P10" s="24"/>
      <c r="Q10" s="24"/>
      <c r="R10" s="24"/>
      <c r="S10" s="24"/>
      <c r="T10" s="24"/>
      <c r="U10" s="24"/>
      <c r="V10" s="9">
        <f t="shared" si="3"/>
        <v>72</v>
      </c>
    </row>
    <row r="11" spans="1:22" ht="19.149999999999999" customHeight="1" x14ac:dyDescent="0.15">
      <c r="A11" s="37" t="s">
        <v>15</v>
      </c>
      <c r="B11" s="10" t="s">
        <v>16</v>
      </c>
      <c r="C11" s="5"/>
      <c r="D11" s="5"/>
      <c r="E11" s="5"/>
      <c r="F11" s="6"/>
      <c r="G11" s="6"/>
      <c r="H11" s="6"/>
      <c r="I11" s="6"/>
      <c r="J11" s="12">
        <v>8</v>
      </c>
      <c r="K11" s="8">
        <f t="shared" si="0"/>
        <v>8</v>
      </c>
      <c r="L11" s="8">
        <v>1</v>
      </c>
      <c r="M11" s="24">
        <f>K11*L11*4</f>
        <v>32</v>
      </c>
      <c r="N11" s="24"/>
      <c r="O11" s="24"/>
      <c r="P11" s="24"/>
      <c r="Q11" s="24"/>
      <c r="R11" s="24"/>
      <c r="S11" s="24"/>
      <c r="T11" s="24"/>
      <c r="U11" s="24"/>
      <c r="V11" s="9">
        <f t="shared" si="3"/>
        <v>32</v>
      </c>
    </row>
    <row r="12" spans="1:22" ht="19.149999999999999" customHeight="1" x14ac:dyDescent="0.15">
      <c r="A12" s="38"/>
      <c r="B12" s="10" t="s">
        <v>17</v>
      </c>
      <c r="C12" s="11"/>
      <c r="D12" s="11"/>
      <c r="E12" s="11"/>
      <c r="F12" s="6"/>
      <c r="G12" s="6"/>
      <c r="H12" s="6"/>
      <c r="I12" s="6"/>
      <c r="J12" s="12">
        <v>8</v>
      </c>
      <c r="K12" s="8">
        <f t="shared" si="0"/>
        <v>8</v>
      </c>
      <c r="L12" s="8">
        <v>1</v>
      </c>
      <c r="M12" s="24">
        <f>K12*L12*4</f>
        <v>32</v>
      </c>
      <c r="N12" s="24"/>
      <c r="O12" s="24"/>
      <c r="P12" s="24"/>
      <c r="Q12" s="24"/>
      <c r="R12" s="24"/>
      <c r="S12" s="24"/>
      <c r="T12" s="24"/>
      <c r="U12" s="24"/>
      <c r="V12" s="9">
        <f t="shared" si="3"/>
        <v>32</v>
      </c>
    </row>
    <row r="13" spans="1:22" ht="19.149999999999999" customHeight="1" x14ac:dyDescent="0.15">
      <c r="A13" s="37" t="s">
        <v>10</v>
      </c>
      <c r="B13" s="4" t="s">
        <v>18</v>
      </c>
      <c r="C13" s="11"/>
      <c r="D13" s="11"/>
      <c r="E13" s="11"/>
      <c r="F13" s="6"/>
      <c r="G13" s="6"/>
      <c r="H13" s="6"/>
      <c r="I13" s="6"/>
      <c r="J13" s="12">
        <v>8</v>
      </c>
      <c r="K13" s="8">
        <f t="shared" si="0"/>
        <v>8</v>
      </c>
      <c r="L13" s="8">
        <v>1</v>
      </c>
      <c r="M13" s="24">
        <f>K13*L13*4</f>
        <v>32</v>
      </c>
      <c r="N13" s="24"/>
      <c r="O13" s="24"/>
      <c r="P13" s="24"/>
      <c r="Q13" s="24"/>
      <c r="R13" s="24"/>
      <c r="S13" s="24"/>
      <c r="T13" s="24"/>
      <c r="U13" s="24"/>
      <c r="V13" s="9">
        <f t="shared" si="3"/>
        <v>32</v>
      </c>
    </row>
    <row r="14" spans="1:22" ht="19.149999999999999" customHeight="1" x14ac:dyDescent="0.15">
      <c r="A14" s="38"/>
      <c r="B14" s="4" t="s">
        <v>19</v>
      </c>
      <c r="C14" s="11"/>
      <c r="D14" s="11"/>
      <c r="E14" s="11"/>
      <c r="F14" s="6"/>
      <c r="G14" s="6"/>
      <c r="H14" s="6"/>
      <c r="I14" s="6"/>
      <c r="J14" s="12">
        <v>8</v>
      </c>
      <c r="K14" s="8">
        <f t="shared" si="0"/>
        <v>8</v>
      </c>
      <c r="L14" s="8">
        <v>1</v>
      </c>
      <c r="M14" s="24">
        <f>K14*L14*4</f>
        <v>32</v>
      </c>
      <c r="N14" s="24"/>
      <c r="O14" s="24"/>
      <c r="P14" s="24"/>
      <c r="Q14" s="24"/>
      <c r="R14" s="24"/>
      <c r="S14" s="24"/>
      <c r="T14" s="24"/>
      <c r="U14" s="24"/>
      <c r="V14" s="9">
        <f t="shared" si="3"/>
        <v>32</v>
      </c>
    </row>
    <row r="15" spans="1:22" ht="19.149999999999999" customHeight="1" x14ac:dyDescent="0.15">
      <c r="A15" s="35" t="s">
        <v>20</v>
      </c>
      <c r="B15" s="36"/>
      <c r="C15" s="8" t="s">
        <v>43</v>
      </c>
      <c r="D15" s="8" t="s">
        <v>43</v>
      </c>
      <c r="E15" s="8" t="s">
        <v>43</v>
      </c>
      <c r="F15" s="8" t="s">
        <v>43</v>
      </c>
      <c r="G15" s="8" t="s">
        <v>43</v>
      </c>
      <c r="H15" s="8" t="s">
        <v>43</v>
      </c>
      <c r="I15" s="8" t="s">
        <v>43</v>
      </c>
      <c r="J15" s="12" t="s">
        <v>44</v>
      </c>
      <c r="K15" s="8"/>
      <c r="L15" s="8"/>
      <c r="M15" s="24">
        <f>SUM(M2:M14)</f>
        <v>2504</v>
      </c>
      <c r="N15" s="24" t="s">
        <v>45</v>
      </c>
      <c r="O15" s="24" t="s">
        <v>43</v>
      </c>
      <c r="P15" s="24"/>
      <c r="Q15" s="24"/>
      <c r="R15" s="24">
        <f>SUM(R2:R14)</f>
        <v>2352</v>
      </c>
      <c r="S15" s="24" t="s">
        <v>44</v>
      </c>
      <c r="T15" s="24"/>
      <c r="U15" s="24">
        <f>SUM(U2:U14)</f>
        <v>612</v>
      </c>
      <c r="V15" s="9">
        <f>SUM(V2:V14)</f>
        <v>5468</v>
      </c>
    </row>
  </sheetData>
  <mergeCells count="5">
    <mergeCell ref="A15:B15"/>
    <mergeCell ref="A2:A5"/>
    <mergeCell ref="A7:A10"/>
    <mergeCell ref="A11:A12"/>
    <mergeCell ref="A13:A14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2027采购数量汇总</vt:lpstr>
      <vt:lpstr>2027年采购计划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Jianhua Wu</cp:lastModifiedBy>
  <dcterms:created xsi:type="dcterms:W3CDTF">2022-10-18T06:19:00Z</dcterms:created>
  <dcterms:modified xsi:type="dcterms:W3CDTF">2026-10-21T05:51:21Z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0BAEBB1A6E8C4597BD9595369179FA0F_13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